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담당자\도현우\ESG\13.온실가스\"/>
    </mc:Choice>
  </mc:AlternateContent>
  <xr:revisionPtr revIDLastSave="0" documentId="13_ncr:1_{FA8A0DDC-F4BB-4308-A92C-984197065789}" xr6:coauthVersionLast="36" xr6:coauthVersionMax="36" xr10:uidLastSave="{00000000-0000-0000-0000-000000000000}"/>
  <bookViews>
    <workbookView xWindow="0" yWindow="0" windowWidth="21090" windowHeight="11370" activeTab="1" xr2:uid="{00000000-000D-0000-FFFF-FFFF00000000}"/>
  </bookViews>
  <sheets>
    <sheet name="에너지 사용량" sheetId="1" r:id="rId1"/>
    <sheet name="2022" sheetId="4" r:id="rId2"/>
    <sheet name="2023" sheetId="3" r:id="rId3"/>
    <sheet name="2024" sheetId="6" r:id="rId4"/>
    <sheet name="2025" sheetId="7" r:id="rId5"/>
  </sheets>
  <definedNames>
    <definedName name="_xlnm._FilterDatabase" localSheetId="0" hidden="1">'에너지 사용량'!$A$3:$I$56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6" l="1"/>
  <c r="G17" i="6"/>
  <c r="F17" i="6"/>
  <c r="E17" i="6"/>
  <c r="D17" i="6"/>
  <c r="H17" i="3"/>
  <c r="G17" i="3"/>
  <c r="F17" i="3"/>
  <c r="E17" i="3"/>
  <c r="D17" i="3"/>
  <c r="H17" i="4"/>
  <c r="G17" i="4"/>
  <c r="F17" i="4"/>
  <c r="E17" i="4"/>
  <c r="D17" i="4"/>
  <c r="I17" i="4"/>
  <c r="I17" i="3"/>
  <c r="I17" i="6"/>
  <c r="I16" i="6"/>
  <c r="H17" i="7" l="1"/>
  <c r="G17" i="7"/>
  <c r="F17" i="7"/>
  <c r="E17" i="7"/>
  <c r="D17" i="7"/>
  <c r="I16" i="7"/>
  <c r="H15" i="7"/>
  <c r="G15" i="7"/>
  <c r="F15" i="7"/>
  <c r="E15" i="7"/>
  <c r="D15" i="7"/>
  <c r="I16" i="4"/>
  <c r="I17" i="7" l="1"/>
  <c r="F55" i="1"/>
  <c r="H15" i="6" l="1"/>
  <c r="G15" i="6"/>
  <c r="F15" i="6"/>
  <c r="E15" i="6"/>
  <c r="D15" i="6"/>
  <c r="H15" i="4"/>
  <c r="G15" i="4"/>
  <c r="F15" i="4"/>
  <c r="E15" i="4"/>
  <c r="D15" i="4"/>
  <c r="I16" i="3"/>
  <c r="D15" i="3"/>
  <c r="E15" i="3"/>
  <c r="F15" i="3"/>
  <c r="G15" i="3"/>
  <c r="H15" i="3"/>
  <c r="H16" i="1" l="1"/>
  <c r="G16" i="1"/>
  <c r="F16" i="1"/>
  <c r="E16" i="1"/>
  <c r="D16" i="1"/>
  <c r="D55" i="1" l="1"/>
  <c r="H55" i="1"/>
  <c r="G55" i="1"/>
  <c r="E55" i="1"/>
  <c r="E29" i="1"/>
  <c r="F29" i="1"/>
  <c r="G29" i="1"/>
  <c r="H29" i="1"/>
  <c r="D29" i="1"/>
  <c r="D42" i="1"/>
  <c r="E42" i="1"/>
  <c r="F42" i="1"/>
  <c r="G42" i="1"/>
  <c r="H42" i="1"/>
</calcChain>
</file>

<file path=xl/sharedStrings.xml><?xml version="1.0" encoding="utf-8"?>
<sst xmlns="http://schemas.openxmlformats.org/spreadsheetml/2006/main" count="63" uniqueCount="19">
  <si>
    <t>월</t>
    <phoneticPr fontId="1" type="noConversion"/>
  </si>
  <si>
    <t>연도</t>
    <phoneticPr fontId="1" type="noConversion"/>
  </si>
  <si>
    <t>경유(리터)</t>
    <phoneticPr fontId="1" type="noConversion"/>
  </si>
  <si>
    <t>휘발유(리터)</t>
    <phoneticPr fontId="1" type="noConversion"/>
  </si>
  <si>
    <t>비고</t>
    <phoneticPr fontId="1" type="noConversion"/>
  </si>
  <si>
    <t>NO</t>
    <phoneticPr fontId="1" type="noConversion"/>
  </si>
  <si>
    <t>㈜대도테크라 전기/석유 사용량</t>
    <phoneticPr fontId="1" type="noConversion"/>
  </si>
  <si>
    <t>https://tips.energy.or.kr/main/main.do</t>
    <phoneticPr fontId="1" type="noConversion"/>
  </si>
  <si>
    <t>온실가스 계산가능한 사이트</t>
    <phoneticPr fontId="1" type="noConversion"/>
  </si>
  <si>
    <t>전기(본사) kWh</t>
    <phoneticPr fontId="1" type="noConversion"/>
  </si>
  <si>
    <t>전기(화정동) kWh</t>
    <phoneticPr fontId="1" type="noConversion"/>
  </si>
  <si>
    <t>전기(언양공장) kWh</t>
    <phoneticPr fontId="1" type="noConversion"/>
  </si>
  <si>
    <t>https://tips.energy.or.kr/popup/toe.do</t>
    <phoneticPr fontId="1" type="noConversion"/>
  </si>
  <si>
    <t xml:space="preserve">기름 사용량 </t>
    <phoneticPr fontId="1" type="noConversion"/>
  </si>
  <si>
    <t>https://www.justintools.com/unit-conversion/energy.php</t>
    <phoneticPr fontId="1" type="noConversion"/>
  </si>
  <si>
    <t>BOE를 MWh 로 변환 하는 사이트</t>
    <phoneticPr fontId="1" type="noConversion"/>
  </si>
  <si>
    <t>에너지 사용량(Toe)</t>
    <phoneticPr fontId="1" type="noConversion"/>
  </si>
  <si>
    <t>에너지 사용량(MWh)</t>
    <phoneticPr fontId="1" type="noConversion"/>
  </si>
  <si>
    <t>1toe = 11.63MWh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</si>
</sst>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_-* #,##0.000_-;\-* #,##0.000_-;_-* &quot;-&quot;_-;_-@_-"/>
    <numFmt numFmtId="177" formatCode="_-* #,##0.00000_-;\-* #,##0.0000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YDIYGo550"/>
      <family val="1"/>
      <charset val="129"/>
    </font>
    <font>
      <sz val="11"/>
      <color theme="1"/>
      <name val="YDIYGo530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YDIYGo530"/>
      <family val="1"/>
      <charset val="129"/>
    </font>
    <font>
      <b/>
      <sz val="12"/>
      <color rgb="FF222222"/>
      <name val="Arial"/>
      <family val="2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41" fontId="3" fillId="0" borderId="5" xfId="1" applyFont="1" applyBorder="1">
      <alignment vertical="center"/>
    </xf>
    <xf numFmtId="41" fontId="3" fillId="0" borderId="5" xfId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1" fontId="3" fillId="0" borderId="5" xfId="1" applyFont="1" applyFill="1" applyBorder="1" applyAlignment="1">
      <alignment horizontal="center" vertical="center"/>
    </xf>
    <xf numFmtId="41" fontId="3" fillId="0" borderId="5" xfId="1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0" xfId="0" applyFont="1" applyFill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5" xfId="1" applyFont="1" applyFill="1" applyBorder="1">
      <alignment vertical="center"/>
    </xf>
    <xf numFmtId="0" fontId="0" fillId="2" borderId="0" xfId="0" applyFill="1">
      <alignment vertical="center"/>
    </xf>
    <xf numFmtId="41" fontId="0" fillId="2" borderId="0" xfId="0" applyNumberFormat="1" applyFill="1">
      <alignment vertical="center"/>
    </xf>
    <xf numFmtId="0" fontId="0" fillId="0" borderId="0" xfId="0" applyAlignment="1">
      <alignment horizontal="right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3" fillId="0" borderId="7" xfId="1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41" fontId="0" fillId="0" borderId="5" xfId="1" applyFont="1" applyBorder="1">
      <alignment vertical="center"/>
    </xf>
    <xf numFmtId="41" fontId="0" fillId="0" borderId="0" xfId="1" applyFont="1">
      <alignment vertical="center"/>
    </xf>
    <xf numFmtId="0" fontId="6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2">
      <alignment vertical="center"/>
    </xf>
    <xf numFmtId="43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17</xdr:row>
      <xdr:rowOff>161925</xdr:rowOff>
    </xdr:from>
    <xdr:to>
      <xdr:col>5</xdr:col>
      <xdr:colOff>67251</xdr:colOff>
      <xdr:row>33</xdr:row>
      <xdr:rowOff>95709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3724275"/>
          <a:ext cx="4124901" cy="3286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17</xdr:row>
      <xdr:rowOff>133350</xdr:rowOff>
    </xdr:from>
    <xdr:to>
      <xdr:col>5</xdr:col>
      <xdr:colOff>572070</xdr:colOff>
      <xdr:row>33</xdr:row>
      <xdr:rowOff>133818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3695700"/>
          <a:ext cx="4086795" cy="33532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17</xdr:row>
      <xdr:rowOff>152400</xdr:rowOff>
    </xdr:from>
    <xdr:to>
      <xdr:col>5</xdr:col>
      <xdr:colOff>734015</xdr:colOff>
      <xdr:row>33</xdr:row>
      <xdr:rowOff>67131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714750"/>
          <a:ext cx="4229690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justintools.com/unit-conversion/energy.ph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workbookViewId="0">
      <pane xSplit="9" ySplit="3" topLeftCell="J10" activePane="bottomRight" state="frozen"/>
      <selection pane="topRight" activeCell="J1" sqref="J1"/>
      <selection pane="bottomLeft" activeCell="A4" sqref="A4"/>
      <selection pane="bottomRight" activeCell="K5" sqref="K5"/>
    </sheetView>
  </sheetViews>
  <sheetFormatPr defaultRowHeight="15.75" x14ac:dyDescent="0.3"/>
  <cols>
    <col min="1" max="1" width="8.125" style="2" bestFit="1" customWidth="1"/>
    <col min="2" max="2" width="12" style="2" customWidth="1"/>
    <col min="3" max="3" width="12.125" style="2" customWidth="1"/>
    <col min="4" max="4" width="17.25" style="8" customWidth="1"/>
    <col min="5" max="5" width="16" style="8" customWidth="1"/>
    <col min="6" max="6" width="19.125" style="9" customWidth="1"/>
    <col min="7" max="7" width="19.25" style="9" bestFit="1" customWidth="1"/>
    <col min="8" max="8" width="21.375" style="9" bestFit="1" customWidth="1"/>
    <col min="9" max="9" width="13" style="1" customWidth="1"/>
    <col min="10" max="16384" width="9" style="1"/>
  </cols>
  <sheetData>
    <row r="1" spans="1:11" ht="42" customHeight="1" x14ac:dyDescent="0.3">
      <c r="A1" s="39" t="s">
        <v>6</v>
      </c>
      <c r="B1" s="39"/>
      <c r="C1" s="39"/>
      <c r="D1" s="39"/>
      <c r="E1" s="39"/>
      <c r="F1" s="39"/>
      <c r="G1" s="39"/>
      <c r="H1" s="39"/>
      <c r="I1" s="39"/>
    </row>
    <row r="3" spans="1:11" ht="32.25" customHeight="1" x14ac:dyDescent="0.3">
      <c r="A3" s="20" t="s">
        <v>5</v>
      </c>
      <c r="B3" s="21" t="s">
        <v>1</v>
      </c>
      <c r="C3" s="21" t="s">
        <v>0</v>
      </c>
      <c r="D3" s="22" t="s">
        <v>3</v>
      </c>
      <c r="E3" s="22" t="s">
        <v>2</v>
      </c>
      <c r="F3" s="22" t="s">
        <v>9</v>
      </c>
      <c r="G3" s="22" t="s">
        <v>10</v>
      </c>
      <c r="H3" s="22" t="s">
        <v>11</v>
      </c>
      <c r="I3" s="23" t="s">
        <v>4</v>
      </c>
    </row>
    <row r="4" spans="1:11" x14ac:dyDescent="0.3">
      <c r="A4" s="3">
        <v>1</v>
      </c>
      <c r="B4" s="4">
        <v>2021</v>
      </c>
      <c r="C4" s="4">
        <v>1</v>
      </c>
      <c r="D4" s="7"/>
      <c r="E4" s="7"/>
      <c r="F4" s="6"/>
      <c r="G4" s="6"/>
      <c r="H4" s="6"/>
      <c r="I4" s="5"/>
      <c r="K4" s="1" t="s">
        <v>8</v>
      </c>
    </row>
    <row r="5" spans="1:11" x14ac:dyDescent="0.3">
      <c r="A5" s="3">
        <v>2</v>
      </c>
      <c r="B5" s="4">
        <v>2021</v>
      </c>
      <c r="C5" s="4">
        <v>2</v>
      </c>
      <c r="D5" s="7"/>
      <c r="E5" s="7"/>
      <c r="F5" s="6"/>
      <c r="G5" s="6"/>
      <c r="H5" s="6"/>
      <c r="I5" s="5"/>
      <c r="K5" s="1" t="s">
        <v>7</v>
      </c>
    </row>
    <row r="6" spans="1:11" x14ac:dyDescent="0.3">
      <c r="A6" s="3">
        <v>3</v>
      </c>
      <c r="B6" s="4">
        <v>2021</v>
      </c>
      <c r="C6" s="4">
        <v>3</v>
      </c>
      <c r="D6" s="7"/>
      <c r="E6" s="7"/>
      <c r="F6" s="6"/>
      <c r="G6" s="6"/>
      <c r="H6" s="6"/>
      <c r="I6" s="5"/>
    </row>
    <row r="7" spans="1:11" x14ac:dyDescent="0.3">
      <c r="A7" s="3">
        <v>4</v>
      </c>
      <c r="B7" s="4">
        <v>2021</v>
      </c>
      <c r="C7" s="4">
        <v>4</v>
      </c>
      <c r="D7" s="7"/>
      <c r="E7" s="7"/>
      <c r="F7" s="6"/>
      <c r="G7" s="6"/>
      <c r="H7" s="6"/>
      <c r="I7" s="5"/>
      <c r="K7" s="1" t="s">
        <v>13</v>
      </c>
    </row>
    <row r="8" spans="1:11" x14ac:dyDescent="0.3">
      <c r="A8" s="3">
        <v>5</v>
      </c>
      <c r="B8" s="4">
        <v>2021</v>
      </c>
      <c r="C8" s="4">
        <v>5</v>
      </c>
      <c r="D8" s="7"/>
      <c r="E8" s="7"/>
      <c r="F8" s="6"/>
      <c r="G8" s="6"/>
      <c r="H8" s="6"/>
      <c r="I8" s="5"/>
      <c r="K8" s="1" t="s">
        <v>12</v>
      </c>
    </row>
    <row r="9" spans="1:11" x14ac:dyDescent="0.3">
      <c r="A9" s="3">
        <v>6</v>
      </c>
      <c r="B9" s="4">
        <v>2021</v>
      </c>
      <c r="C9" s="4">
        <v>6</v>
      </c>
      <c r="D9" s="7"/>
      <c r="E9" s="7"/>
      <c r="F9" s="6"/>
      <c r="G9" s="6"/>
      <c r="H9" s="6"/>
      <c r="I9" s="5"/>
    </row>
    <row r="10" spans="1:11" x14ac:dyDescent="0.3">
      <c r="A10" s="3">
        <v>7</v>
      </c>
      <c r="B10" s="4">
        <v>2021</v>
      </c>
      <c r="C10" s="4">
        <v>7</v>
      </c>
      <c r="D10" s="7"/>
      <c r="E10" s="7"/>
      <c r="F10" s="6"/>
      <c r="G10" s="6"/>
      <c r="H10" s="6"/>
      <c r="I10" s="5"/>
      <c r="K10" s="1" t="s">
        <v>15</v>
      </c>
    </row>
    <row r="11" spans="1:11" x14ac:dyDescent="0.3">
      <c r="A11" s="3">
        <v>8</v>
      </c>
      <c r="B11" s="4">
        <v>2021</v>
      </c>
      <c r="C11" s="4">
        <v>8</v>
      </c>
      <c r="D11" s="7"/>
      <c r="E11" s="7"/>
      <c r="F11" s="6"/>
      <c r="G11" s="6"/>
      <c r="H11" s="6"/>
      <c r="I11" s="5"/>
      <c r="K11" s="1" t="s">
        <v>14</v>
      </c>
    </row>
    <row r="12" spans="1:11" x14ac:dyDescent="0.3">
      <c r="A12" s="3">
        <v>9</v>
      </c>
      <c r="B12" s="4">
        <v>2021</v>
      </c>
      <c r="C12" s="4">
        <v>9</v>
      </c>
      <c r="D12" s="7"/>
      <c r="E12" s="7"/>
      <c r="F12" s="6"/>
      <c r="G12" s="6"/>
      <c r="H12" s="6"/>
      <c r="I12" s="5"/>
    </row>
    <row r="13" spans="1:11" x14ac:dyDescent="0.3">
      <c r="A13" s="3">
        <v>10</v>
      </c>
      <c r="B13" s="4">
        <v>2021</v>
      </c>
      <c r="C13" s="4">
        <v>10</v>
      </c>
      <c r="D13" s="7"/>
      <c r="E13" s="7"/>
      <c r="F13" s="6"/>
      <c r="G13" s="6"/>
      <c r="H13" s="6"/>
      <c r="I13" s="5"/>
    </row>
    <row r="14" spans="1:11" ht="16.5" x14ac:dyDescent="0.3">
      <c r="A14" s="3">
        <v>11</v>
      </c>
      <c r="B14" s="4">
        <v>2021</v>
      </c>
      <c r="C14" s="4">
        <v>11</v>
      </c>
      <c r="D14" s="7"/>
      <c r="E14" s="7"/>
      <c r="F14" s="34"/>
      <c r="G14" s="6"/>
      <c r="H14" s="6"/>
      <c r="I14" s="5"/>
    </row>
    <row r="15" spans="1:11" x14ac:dyDescent="0.3">
      <c r="A15" s="3">
        <v>12</v>
      </c>
      <c r="B15" s="4">
        <v>2021</v>
      </c>
      <c r="C15" s="4">
        <v>12</v>
      </c>
      <c r="D15" s="7"/>
      <c r="E15" s="7"/>
      <c r="F15" s="6"/>
      <c r="G15" s="6"/>
      <c r="H15" s="6"/>
      <c r="I15" s="5"/>
    </row>
    <row r="16" spans="1:11" x14ac:dyDescent="0.3">
      <c r="A16" s="16"/>
      <c r="B16" s="17"/>
      <c r="C16" s="17"/>
      <c r="D16" s="18">
        <f>SUM(D4:D15)</f>
        <v>0</v>
      </c>
      <c r="E16" s="18">
        <f t="shared" ref="E16:H16" si="0">SUM(E4:E15)</f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9"/>
    </row>
    <row r="17" spans="1:9" x14ac:dyDescent="0.3">
      <c r="A17" s="10">
        <v>13</v>
      </c>
      <c r="B17" s="4">
        <v>2022</v>
      </c>
      <c r="C17" s="4">
        <v>1</v>
      </c>
      <c r="D17" s="7">
        <v>380</v>
      </c>
      <c r="E17" s="7">
        <v>774</v>
      </c>
      <c r="F17" s="6">
        <v>3618</v>
      </c>
      <c r="G17" s="6">
        <v>49</v>
      </c>
      <c r="H17" s="6">
        <v>11624</v>
      </c>
      <c r="I17" s="5"/>
    </row>
    <row r="18" spans="1:9" x14ac:dyDescent="0.3">
      <c r="A18" s="10">
        <v>14</v>
      </c>
      <c r="B18" s="4">
        <v>2022</v>
      </c>
      <c r="C18" s="4">
        <v>2</v>
      </c>
      <c r="D18" s="7">
        <v>312</v>
      </c>
      <c r="E18" s="7">
        <v>771</v>
      </c>
      <c r="F18" s="6">
        <v>3860</v>
      </c>
      <c r="G18" s="6">
        <v>48</v>
      </c>
      <c r="H18" s="6">
        <v>7680</v>
      </c>
      <c r="I18" s="5"/>
    </row>
    <row r="19" spans="1:9" x14ac:dyDescent="0.3">
      <c r="A19" s="10">
        <v>15</v>
      </c>
      <c r="B19" s="4">
        <v>2022</v>
      </c>
      <c r="C19" s="4">
        <v>3</v>
      </c>
      <c r="D19" s="7">
        <v>417</v>
      </c>
      <c r="E19" s="7">
        <v>889</v>
      </c>
      <c r="F19" s="6">
        <v>3154</v>
      </c>
      <c r="G19" s="6">
        <v>40</v>
      </c>
      <c r="H19" s="6">
        <v>7800</v>
      </c>
      <c r="I19" s="5"/>
    </row>
    <row r="20" spans="1:9" x14ac:dyDescent="0.3">
      <c r="A20" s="10">
        <v>16</v>
      </c>
      <c r="B20" s="4">
        <v>2022</v>
      </c>
      <c r="C20" s="4">
        <v>4</v>
      </c>
      <c r="D20" s="7">
        <v>518</v>
      </c>
      <c r="E20" s="7">
        <v>1016</v>
      </c>
      <c r="F20" s="6">
        <v>2690</v>
      </c>
      <c r="G20" s="6">
        <v>59</v>
      </c>
      <c r="H20" s="6">
        <v>5067</v>
      </c>
      <c r="I20" s="5"/>
    </row>
    <row r="21" spans="1:9" x14ac:dyDescent="0.3">
      <c r="A21" s="10">
        <v>17</v>
      </c>
      <c r="B21" s="4">
        <v>2022</v>
      </c>
      <c r="C21" s="4">
        <v>5</v>
      </c>
      <c r="D21" s="7">
        <v>465</v>
      </c>
      <c r="E21" s="7">
        <v>913</v>
      </c>
      <c r="F21" s="6">
        <v>1622</v>
      </c>
      <c r="G21" s="6">
        <v>38</v>
      </c>
      <c r="H21" s="6">
        <v>2966</v>
      </c>
      <c r="I21" s="5"/>
    </row>
    <row r="22" spans="1:9" x14ac:dyDescent="0.3">
      <c r="A22" s="10">
        <v>18</v>
      </c>
      <c r="B22" s="4">
        <v>2022</v>
      </c>
      <c r="C22" s="4">
        <v>6</v>
      </c>
      <c r="D22" s="7">
        <v>659</v>
      </c>
      <c r="E22" s="7">
        <v>891</v>
      </c>
      <c r="F22" s="6">
        <v>1956</v>
      </c>
      <c r="G22" s="6">
        <v>41</v>
      </c>
      <c r="H22" s="6">
        <v>2637</v>
      </c>
      <c r="I22" s="5"/>
    </row>
    <row r="23" spans="1:9" x14ac:dyDescent="0.3">
      <c r="A23" s="10">
        <v>19</v>
      </c>
      <c r="B23" s="4">
        <v>2022</v>
      </c>
      <c r="C23" s="4">
        <v>7</v>
      </c>
      <c r="D23" s="7">
        <v>528</v>
      </c>
      <c r="E23" s="7">
        <v>1203</v>
      </c>
      <c r="F23" s="6">
        <v>2317</v>
      </c>
      <c r="G23" s="6">
        <v>39</v>
      </c>
      <c r="H23" s="6">
        <v>3759</v>
      </c>
      <c r="I23" s="5"/>
    </row>
    <row r="24" spans="1:9" x14ac:dyDescent="0.3">
      <c r="A24" s="10">
        <v>20</v>
      </c>
      <c r="B24" s="4">
        <v>2022</v>
      </c>
      <c r="C24" s="4">
        <v>8</v>
      </c>
      <c r="D24" s="7">
        <v>326</v>
      </c>
      <c r="E24" s="7">
        <v>883</v>
      </c>
      <c r="F24" s="6">
        <v>2806</v>
      </c>
      <c r="G24" s="6">
        <v>40</v>
      </c>
      <c r="H24" s="6">
        <v>5194</v>
      </c>
      <c r="I24" s="5"/>
    </row>
    <row r="25" spans="1:9" x14ac:dyDescent="0.3">
      <c r="A25" s="10">
        <v>21</v>
      </c>
      <c r="B25" s="4">
        <v>2022</v>
      </c>
      <c r="C25" s="4">
        <v>9</v>
      </c>
      <c r="D25" s="7">
        <v>381</v>
      </c>
      <c r="E25" s="7">
        <v>792</v>
      </c>
      <c r="F25" s="6">
        <v>2283</v>
      </c>
      <c r="G25" s="6">
        <v>55</v>
      </c>
      <c r="H25" s="6">
        <v>2882</v>
      </c>
      <c r="I25" s="5"/>
    </row>
    <row r="26" spans="1:9" x14ac:dyDescent="0.3">
      <c r="A26" s="10">
        <v>22</v>
      </c>
      <c r="B26" s="4">
        <v>2022</v>
      </c>
      <c r="C26" s="4">
        <v>10</v>
      </c>
      <c r="D26" s="7">
        <v>337</v>
      </c>
      <c r="E26" s="7">
        <v>891</v>
      </c>
      <c r="F26" s="6">
        <v>1630</v>
      </c>
      <c r="G26" s="6">
        <v>39</v>
      </c>
      <c r="H26" s="6">
        <v>1915</v>
      </c>
      <c r="I26" s="5"/>
    </row>
    <row r="27" spans="1:9" x14ac:dyDescent="0.3">
      <c r="A27" s="10">
        <v>23</v>
      </c>
      <c r="B27" s="4">
        <v>2022</v>
      </c>
      <c r="C27" s="4">
        <v>11</v>
      </c>
      <c r="D27" s="7">
        <v>382</v>
      </c>
      <c r="E27" s="7">
        <v>830</v>
      </c>
      <c r="F27" s="6">
        <v>1836</v>
      </c>
      <c r="G27" s="6">
        <v>61</v>
      </c>
      <c r="H27" s="6">
        <v>4635</v>
      </c>
      <c r="I27" s="5"/>
    </row>
    <row r="28" spans="1:9" x14ac:dyDescent="0.3">
      <c r="A28" s="10">
        <v>24</v>
      </c>
      <c r="B28" s="4">
        <v>2022</v>
      </c>
      <c r="C28" s="4">
        <v>12</v>
      </c>
      <c r="D28" s="7">
        <v>539</v>
      </c>
      <c r="E28" s="7">
        <v>642</v>
      </c>
      <c r="F28" s="6">
        <v>2447</v>
      </c>
      <c r="G28" s="6">
        <v>39</v>
      </c>
      <c r="H28" s="6">
        <v>6012</v>
      </c>
      <c r="I28" s="5"/>
    </row>
    <row r="29" spans="1:9" x14ac:dyDescent="0.3">
      <c r="A29" s="16"/>
      <c r="B29" s="17"/>
      <c r="C29" s="17"/>
      <c r="D29" s="18">
        <f>SUM(D17:D28)</f>
        <v>5244</v>
      </c>
      <c r="E29" s="18">
        <f t="shared" ref="E29:H29" si="1">SUM(E17:E28)</f>
        <v>10495</v>
      </c>
      <c r="F29" s="18">
        <f t="shared" si="1"/>
        <v>30219</v>
      </c>
      <c r="G29" s="18">
        <f t="shared" si="1"/>
        <v>548</v>
      </c>
      <c r="H29" s="18">
        <f t="shared" si="1"/>
        <v>62171</v>
      </c>
      <c r="I29" s="19"/>
    </row>
    <row r="30" spans="1:9" s="15" customFormat="1" x14ac:dyDescent="0.3">
      <c r="A30" s="3">
        <v>25</v>
      </c>
      <c r="B30" s="11">
        <v>2023</v>
      </c>
      <c r="C30" s="11">
        <v>1</v>
      </c>
      <c r="D30" s="12">
        <v>486</v>
      </c>
      <c r="E30" s="12">
        <v>858</v>
      </c>
      <c r="F30" s="13">
        <v>4005</v>
      </c>
      <c r="G30" s="13">
        <v>41</v>
      </c>
      <c r="H30" s="13">
        <v>7735</v>
      </c>
      <c r="I30" s="14"/>
    </row>
    <row r="31" spans="1:9" s="15" customFormat="1" x14ac:dyDescent="0.3">
      <c r="A31" s="3">
        <v>26</v>
      </c>
      <c r="B31" s="11">
        <v>2023</v>
      </c>
      <c r="C31" s="11">
        <v>2</v>
      </c>
      <c r="D31" s="12">
        <v>511</v>
      </c>
      <c r="E31" s="12">
        <v>783</v>
      </c>
      <c r="F31" s="13">
        <v>3762</v>
      </c>
      <c r="G31" s="13">
        <v>57</v>
      </c>
      <c r="H31" s="13">
        <v>4659</v>
      </c>
      <c r="I31" s="14"/>
    </row>
    <row r="32" spans="1:9" s="15" customFormat="1" x14ac:dyDescent="0.3">
      <c r="A32" s="3">
        <v>27</v>
      </c>
      <c r="B32" s="11">
        <v>2023</v>
      </c>
      <c r="C32" s="11">
        <v>3</v>
      </c>
      <c r="D32" s="12">
        <v>357</v>
      </c>
      <c r="E32" s="12">
        <v>822</v>
      </c>
      <c r="F32" s="13">
        <v>2544</v>
      </c>
      <c r="G32" s="13">
        <v>36</v>
      </c>
      <c r="H32" s="13">
        <v>7121</v>
      </c>
      <c r="I32" s="14"/>
    </row>
    <row r="33" spans="1:9" s="15" customFormat="1" x14ac:dyDescent="0.3">
      <c r="A33" s="3">
        <v>28</v>
      </c>
      <c r="B33" s="11">
        <v>2023</v>
      </c>
      <c r="C33" s="11">
        <v>4</v>
      </c>
      <c r="D33" s="12">
        <v>293</v>
      </c>
      <c r="E33" s="12">
        <v>637</v>
      </c>
      <c r="F33" s="13">
        <v>1885</v>
      </c>
      <c r="G33" s="13">
        <v>53</v>
      </c>
      <c r="H33" s="13">
        <v>3785</v>
      </c>
      <c r="I33" s="14"/>
    </row>
    <row r="34" spans="1:9" s="15" customFormat="1" x14ac:dyDescent="0.3">
      <c r="A34" s="3">
        <v>29</v>
      </c>
      <c r="B34" s="11">
        <v>2023</v>
      </c>
      <c r="C34" s="11">
        <v>5</v>
      </c>
      <c r="D34" s="12">
        <v>653</v>
      </c>
      <c r="E34" s="12">
        <v>780</v>
      </c>
      <c r="F34" s="13">
        <v>1611</v>
      </c>
      <c r="G34" s="13">
        <v>43</v>
      </c>
      <c r="H34" s="13">
        <v>1913</v>
      </c>
      <c r="I34" s="14"/>
    </row>
    <row r="35" spans="1:9" s="15" customFormat="1" x14ac:dyDescent="0.3">
      <c r="A35" s="3">
        <v>30</v>
      </c>
      <c r="B35" s="11">
        <v>2023</v>
      </c>
      <c r="C35" s="11">
        <v>6</v>
      </c>
      <c r="D35" s="12">
        <v>171</v>
      </c>
      <c r="E35" s="12">
        <v>855</v>
      </c>
      <c r="F35" s="13">
        <v>1843</v>
      </c>
      <c r="G35" s="13">
        <v>51</v>
      </c>
      <c r="H35" s="13">
        <v>2160</v>
      </c>
      <c r="I35" s="14"/>
    </row>
    <row r="36" spans="1:9" s="15" customFormat="1" x14ac:dyDescent="0.3">
      <c r="A36" s="3">
        <v>31</v>
      </c>
      <c r="B36" s="11">
        <v>2023</v>
      </c>
      <c r="C36" s="11">
        <v>7</v>
      </c>
      <c r="D36" s="12">
        <v>308</v>
      </c>
      <c r="E36" s="12">
        <v>1031</v>
      </c>
      <c r="F36" s="13">
        <v>2368</v>
      </c>
      <c r="G36" s="13">
        <v>76</v>
      </c>
      <c r="H36" s="13">
        <v>3914</v>
      </c>
      <c r="I36" s="14"/>
    </row>
    <row r="37" spans="1:9" s="15" customFormat="1" x14ac:dyDescent="0.3">
      <c r="A37" s="3">
        <v>32</v>
      </c>
      <c r="B37" s="11">
        <v>2023</v>
      </c>
      <c r="C37" s="11">
        <v>8</v>
      </c>
      <c r="D37" s="12">
        <v>393</v>
      </c>
      <c r="E37" s="12">
        <v>961</v>
      </c>
      <c r="F37" s="13">
        <v>2945</v>
      </c>
      <c r="G37" s="13">
        <v>40</v>
      </c>
      <c r="H37" s="13">
        <v>4425</v>
      </c>
      <c r="I37" s="14"/>
    </row>
    <row r="38" spans="1:9" s="15" customFormat="1" x14ac:dyDescent="0.3">
      <c r="A38" s="3">
        <v>33</v>
      </c>
      <c r="B38" s="11">
        <v>2023</v>
      </c>
      <c r="C38" s="11">
        <v>9</v>
      </c>
      <c r="D38" s="12">
        <v>450</v>
      </c>
      <c r="E38" s="12">
        <v>758</v>
      </c>
      <c r="F38" s="13">
        <v>2724</v>
      </c>
      <c r="G38" s="13">
        <v>62</v>
      </c>
      <c r="H38" s="13">
        <v>4440</v>
      </c>
      <c r="I38" s="14"/>
    </row>
    <row r="39" spans="1:9" s="15" customFormat="1" x14ac:dyDescent="0.3">
      <c r="A39" s="3">
        <v>34</v>
      </c>
      <c r="B39" s="11">
        <v>2023</v>
      </c>
      <c r="C39" s="11">
        <v>10</v>
      </c>
      <c r="D39" s="12">
        <v>360</v>
      </c>
      <c r="E39" s="12">
        <v>757</v>
      </c>
      <c r="F39" s="13">
        <v>1940</v>
      </c>
      <c r="G39" s="13">
        <v>40</v>
      </c>
      <c r="H39" s="13">
        <v>5218</v>
      </c>
      <c r="I39" s="14"/>
    </row>
    <row r="40" spans="1:9" s="15" customFormat="1" x14ac:dyDescent="0.3">
      <c r="A40" s="3">
        <v>35</v>
      </c>
      <c r="B40" s="11">
        <v>2023</v>
      </c>
      <c r="C40" s="11">
        <v>11</v>
      </c>
      <c r="D40" s="12">
        <v>416</v>
      </c>
      <c r="E40" s="12">
        <v>857</v>
      </c>
      <c r="F40" s="13">
        <v>1880</v>
      </c>
      <c r="G40" s="13">
        <v>42</v>
      </c>
      <c r="H40" s="13">
        <v>3176</v>
      </c>
      <c r="I40" s="14"/>
    </row>
    <row r="41" spans="1:9" s="15" customFormat="1" x14ac:dyDescent="0.3">
      <c r="A41" s="3">
        <v>36</v>
      </c>
      <c r="B41" s="11">
        <v>2023</v>
      </c>
      <c r="C41" s="11">
        <v>12</v>
      </c>
      <c r="D41" s="12">
        <v>442</v>
      </c>
      <c r="E41" s="12">
        <v>872</v>
      </c>
      <c r="F41" s="13">
        <v>2918</v>
      </c>
      <c r="G41" s="13">
        <v>62</v>
      </c>
      <c r="H41" s="13">
        <v>4805</v>
      </c>
      <c r="I41" s="14"/>
    </row>
    <row r="42" spans="1:9" s="15" customFormat="1" x14ac:dyDescent="0.3">
      <c r="A42" s="16"/>
      <c r="B42" s="17"/>
      <c r="C42" s="24"/>
      <c r="D42" s="24">
        <f>SUM(D30:D41)</f>
        <v>4840</v>
      </c>
      <c r="E42" s="24">
        <f>SUM(E30:E41)</f>
        <v>9971</v>
      </c>
      <c r="F42" s="24">
        <f>SUM(F30:F41)</f>
        <v>30425</v>
      </c>
      <c r="G42" s="24">
        <f>SUM(G30:G41)</f>
        <v>603</v>
      </c>
      <c r="H42" s="24">
        <f>SUM(H30:H41)</f>
        <v>53351</v>
      </c>
      <c r="I42" s="19"/>
    </row>
    <row r="43" spans="1:9" x14ac:dyDescent="0.3">
      <c r="A43" s="3">
        <v>37</v>
      </c>
      <c r="B43" s="4">
        <v>2024</v>
      </c>
      <c r="C43" s="4">
        <v>1</v>
      </c>
      <c r="D43" s="7">
        <v>420</v>
      </c>
      <c r="E43" s="7">
        <v>679</v>
      </c>
      <c r="F43" s="6">
        <v>3745</v>
      </c>
      <c r="G43" s="6">
        <v>44</v>
      </c>
      <c r="H43" s="6">
        <v>7224</v>
      </c>
      <c r="I43" s="5"/>
    </row>
    <row r="44" spans="1:9" x14ac:dyDescent="0.3">
      <c r="A44" s="3">
        <v>38</v>
      </c>
      <c r="B44" s="4">
        <v>2024</v>
      </c>
      <c r="C44" s="4">
        <v>2</v>
      </c>
      <c r="D44" s="7">
        <v>345</v>
      </c>
      <c r="E44" s="7">
        <v>628</v>
      </c>
      <c r="F44" s="6">
        <v>4012</v>
      </c>
      <c r="G44" s="6">
        <v>49</v>
      </c>
      <c r="H44" s="6">
        <v>6787</v>
      </c>
      <c r="I44" s="5"/>
    </row>
    <row r="45" spans="1:9" x14ac:dyDescent="0.3">
      <c r="A45" s="3">
        <v>39</v>
      </c>
      <c r="B45" s="4">
        <v>2024</v>
      </c>
      <c r="C45" s="4">
        <v>3</v>
      </c>
      <c r="D45" s="7">
        <v>400</v>
      </c>
      <c r="E45" s="7">
        <v>721</v>
      </c>
      <c r="F45" s="6">
        <v>2920</v>
      </c>
      <c r="G45" s="6">
        <v>59</v>
      </c>
      <c r="H45" s="6">
        <v>4603</v>
      </c>
      <c r="I45" s="5"/>
    </row>
    <row r="46" spans="1:9" x14ac:dyDescent="0.3">
      <c r="A46" s="3">
        <v>40</v>
      </c>
      <c r="B46" s="4">
        <v>2024</v>
      </c>
      <c r="C46" s="4">
        <v>4</v>
      </c>
      <c r="D46" s="7">
        <v>354</v>
      </c>
      <c r="E46" s="7">
        <v>754</v>
      </c>
      <c r="F46" s="6">
        <v>2534</v>
      </c>
      <c r="G46" s="6">
        <v>41</v>
      </c>
      <c r="H46" s="6">
        <v>5218</v>
      </c>
      <c r="I46" s="5"/>
    </row>
    <row r="47" spans="1:9" x14ac:dyDescent="0.3">
      <c r="A47" s="3">
        <v>41</v>
      </c>
      <c r="B47" s="4">
        <v>2024</v>
      </c>
      <c r="C47" s="4">
        <v>5</v>
      </c>
      <c r="D47" s="7">
        <v>346</v>
      </c>
      <c r="E47" s="7">
        <v>830</v>
      </c>
      <c r="F47" s="6">
        <v>1764</v>
      </c>
      <c r="G47" s="6">
        <v>39</v>
      </c>
      <c r="H47" s="6">
        <v>3326</v>
      </c>
      <c r="I47" s="5"/>
    </row>
    <row r="48" spans="1:9" x14ac:dyDescent="0.3">
      <c r="A48" s="3">
        <v>42</v>
      </c>
      <c r="B48" s="4">
        <v>2024</v>
      </c>
      <c r="C48" s="4">
        <v>6</v>
      </c>
      <c r="D48" s="7">
        <v>439</v>
      </c>
      <c r="E48" s="7">
        <v>603</v>
      </c>
      <c r="F48" s="6">
        <v>1811</v>
      </c>
      <c r="G48" s="6">
        <v>55</v>
      </c>
      <c r="H48" s="6">
        <v>2868</v>
      </c>
      <c r="I48" s="5"/>
    </row>
    <row r="49" spans="1:9" x14ac:dyDescent="0.3">
      <c r="A49" s="3">
        <v>43</v>
      </c>
      <c r="B49" s="4">
        <v>2024</v>
      </c>
      <c r="C49" s="4">
        <v>7</v>
      </c>
      <c r="D49" s="7">
        <v>243</v>
      </c>
      <c r="E49" s="7">
        <v>1058</v>
      </c>
      <c r="F49" s="6">
        <v>2537</v>
      </c>
      <c r="G49" s="6">
        <v>44</v>
      </c>
      <c r="H49" s="6">
        <v>2840</v>
      </c>
      <c r="I49" s="5"/>
    </row>
    <row r="50" spans="1:9" x14ac:dyDescent="0.3">
      <c r="A50" s="3">
        <v>44</v>
      </c>
      <c r="B50" s="4">
        <v>2024</v>
      </c>
      <c r="C50" s="4">
        <v>8</v>
      </c>
      <c r="D50" s="7">
        <v>366</v>
      </c>
      <c r="E50" s="7">
        <v>857</v>
      </c>
      <c r="F50" s="6">
        <v>3339</v>
      </c>
      <c r="G50" s="6">
        <v>42</v>
      </c>
      <c r="H50" s="6">
        <v>2546</v>
      </c>
      <c r="I50" s="5"/>
    </row>
    <row r="51" spans="1:9" x14ac:dyDescent="0.3">
      <c r="A51" s="3">
        <v>45</v>
      </c>
      <c r="B51" s="4">
        <v>2024</v>
      </c>
      <c r="C51" s="4">
        <v>9</v>
      </c>
      <c r="D51" s="7">
        <v>405</v>
      </c>
      <c r="E51" s="7">
        <v>796</v>
      </c>
      <c r="F51" s="6">
        <v>3282</v>
      </c>
      <c r="G51" s="6">
        <v>48</v>
      </c>
      <c r="H51" s="6">
        <v>1862</v>
      </c>
      <c r="I51" s="5"/>
    </row>
    <row r="52" spans="1:9" x14ac:dyDescent="0.3">
      <c r="A52" s="3">
        <v>46</v>
      </c>
      <c r="B52" s="4">
        <v>2024</v>
      </c>
      <c r="C52" s="4">
        <v>10</v>
      </c>
      <c r="D52" s="7">
        <v>311</v>
      </c>
      <c r="E52" s="7">
        <v>748</v>
      </c>
      <c r="F52" s="6">
        <v>2101</v>
      </c>
      <c r="G52" s="6">
        <v>142</v>
      </c>
      <c r="H52" s="6">
        <v>1680</v>
      </c>
      <c r="I52" s="5"/>
    </row>
    <row r="53" spans="1:9" x14ac:dyDescent="0.3">
      <c r="A53" s="3">
        <v>47</v>
      </c>
      <c r="B53" s="4">
        <v>2024</v>
      </c>
      <c r="C53" s="4">
        <v>11</v>
      </c>
      <c r="D53" s="7">
        <v>489</v>
      </c>
      <c r="E53" s="7">
        <v>932</v>
      </c>
      <c r="F53" s="6">
        <v>1899</v>
      </c>
      <c r="G53" s="6">
        <v>53</v>
      </c>
      <c r="H53" s="6">
        <v>1677</v>
      </c>
      <c r="I53" s="5"/>
    </row>
    <row r="54" spans="1:9" x14ac:dyDescent="0.3">
      <c r="A54" s="3">
        <v>48</v>
      </c>
      <c r="B54" s="4">
        <v>2024</v>
      </c>
      <c r="C54" s="4">
        <v>12</v>
      </c>
      <c r="D54" s="7">
        <v>338</v>
      </c>
      <c r="E54" s="7">
        <v>732</v>
      </c>
      <c r="F54" s="6">
        <v>2630</v>
      </c>
      <c r="G54" s="6">
        <v>76</v>
      </c>
      <c r="H54" s="6">
        <v>2146</v>
      </c>
      <c r="I54" s="5"/>
    </row>
    <row r="55" spans="1:9" x14ac:dyDescent="0.3">
      <c r="A55" s="16"/>
      <c r="B55" s="17"/>
      <c r="C55" s="17"/>
      <c r="D55" s="18">
        <f>SUM(D43:D54)</f>
        <v>4456</v>
      </c>
      <c r="E55" s="18">
        <f>SUM(E43:E54)</f>
        <v>9338</v>
      </c>
      <c r="F55" s="18">
        <f>SUM(F43:F54)</f>
        <v>32574</v>
      </c>
      <c r="G55" s="18">
        <f>SUM(G43:G54)</f>
        <v>692</v>
      </c>
      <c r="H55" s="18">
        <f>SUM(H43:H54)</f>
        <v>42777</v>
      </c>
      <c r="I55" s="19"/>
    </row>
    <row r="56" spans="1:9" x14ac:dyDescent="0.3">
      <c r="A56" s="3"/>
      <c r="B56" s="4"/>
      <c r="C56" s="4"/>
      <c r="D56" s="7"/>
      <c r="E56" s="7"/>
      <c r="F56" s="6"/>
      <c r="G56" s="6"/>
      <c r="H56" s="6"/>
      <c r="I56" s="5"/>
    </row>
  </sheetData>
  <autoFilter ref="A3:I56" xr:uid="{00000000-0009-0000-0000-000000000000}"/>
  <mergeCells count="1">
    <mergeCell ref="A1:I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17"/>
  <sheetViews>
    <sheetView tabSelected="1" workbookViewId="0">
      <selection activeCell="D17" sqref="D17:E17"/>
    </sheetView>
  </sheetViews>
  <sheetFormatPr defaultRowHeight="16.5" x14ac:dyDescent="0.3"/>
  <cols>
    <col min="2" max="2" width="13.375" customWidth="1"/>
    <col min="3" max="3" width="10.875" customWidth="1"/>
    <col min="4" max="4" width="15.375" bestFit="1" customWidth="1"/>
    <col min="5" max="5" width="13.375" bestFit="1" customWidth="1"/>
    <col min="6" max="6" width="18.5" bestFit="1" customWidth="1"/>
    <col min="7" max="7" width="20.5" bestFit="1" customWidth="1"/>
    <col min="8" max="8" width="22.625" bestFit="1" customWidth="1"/>
    <col min="9" max="9" width="10.875" customWidth="1"/>
  </cols>
  <sheetData>
    <row r="2" spans="2:12" x14ac:dyDescent="0.3">
      <c r="B2" s="21" t="s">
        <v>1</v>
      </c>
      <c r="C2" s="21" t="s">
        <v>0</v>
      </c>
      <c r="D2" s="22" t="s">
        <v>3</v>
      </c>
      <c r="E2" s="22" t="s">
        <v>2</v>
      </c>
      <c r="F2" s="22" t="s">
        <v>9</v>
      </c>
      <c r="G2" s="22" t="s">
        <v>10</v>
      </c>
      <c r="H2" s="22" t="s">
        <v>11</v>
      </c>
      <c r="I2" s="23" t="s">
        <v>4</v>
      </c>
    </row>
    <row r="3" spans="2:12" x14ac:dyDescent="0.3">
      <c r="B3" s="11">
        <v>2022</v>
      </c>
      <c r="C3" s="11">
        <v>1</v>
      </c>
      <c r="D3" s="7">
        <v>380</v>
      </c>
      <c r="E3" s="7">
        <v>774</v>
      </c>
      <c r="F3" s="6">
        <v>3618</v>
      </c>
      <c r="G3" s="6">
        <v>49</v>
      </c>
      <c r="H3" s="6">
        <v>11624</v>
      </c>
      <c r="I3" s="14"/>
    </row>
    <row r="4" spans="2:12" x14ac:dyDescent="0.3">
      <c r="B4" s="11">
        <v>2022</v>
      </c>
      <c r="C4" s="11">
        <v>2</v>
      </c>
      <c r="D4" s="7">
        <v>312</v>
      </c>
      <c r="E4" s="7">
        <v>771</v>
      </c>
      <c r="F4" s="6">
        <v>3860</v>
      </c>
      <c r="G4" s="6">
        <v>48</v>
      </c>
      <c r="H4" s="6">
        <v>7680</v>
      </c>
      <c r="I4" s="14"/>
    </row>
    <row r="5" spans="2:12" x14ac:dyDescent="0.3">
      <c r="B5" s="11">
        <v>2022</v>
      </c>
      <c r="C5" s="11">
        <v>3</v>
      </c>
      <c r="D5" s="7">
        <v>417</v>
      </c>
      <c r="E5" s="7">
        <v>889</v>
      </c>
      <c r="F5" s="6">
        <v>3154</v>
      </c>
      <c r="G5" s="6">
        <v>40</v>
      </c>
      <c r="H5" s="6">
        <v>7800</v>
      </c>
      <c r="I5" s="14"/>
    </row>
    <row r="6" spans="2:12" x14ac:dyDescent="0.3">
      <c r="B6" s="11">
        <v>2022</v>
      </c>
      <c r="C6" s="11">
        <v>4</v>
      </c>
      <c r="D6" s="7">
        <v>518</v>
      </c>
      <c r="E6" s="7">
        <v>1016</v>
      </c>
      <c r="F6" s="6">
        <v>2690</v>
      </c>
      <c r="G6" s="6">
        <v>59</v>
      </c>
      <c r="H6" s="6">
        <v>5067</v>
      </c>
      <c r="I6" s="14"/>
    </row>
    <row r="7" spans="2:12" x14ac:dyDescent="0.3">
      <c r="B7" s="11">
        <v>2022</v>
      </c>
      <c r="C7" s="11">
        <v>5</v>
      </c>
      <c r="D7" s="7">
        <v>465</v>
      </c>
      <c r="E7" s="7">
        <v>913</v>
      </c>
      <c r="F7" s="6">
        <v>1622</v>
      </c>
      <c r="G7" s="6">
        <v>38</v>
      </c>
      <c r="H7" s="6">
        <v>2966</v>
      </c>
      <c r="I7" s="14"/>
    </row>
    <row r="8" spans="2:12" x14ac:dyDescent="0.3">
      <c r="B8" s="11">
        <v>2022</v>
      </c>
      <c r="C8" s="11">
        <v>6</v>
      </c>
      <c r="D8" s="7">
        <v>659</v>
      </c>
      <c r="E8" s="7">
        <v>891</v>
      </c>
      <c r="F8" s="6">
        <v>1956</v>
      </c>
      <c r="G8" s="6">
        <v>41</v>
      </c>
      <c r="H8" s="6">
        <v>2637</v>
      </c>
      <c r="I8" s="14"/>
    </row>
    <row r="9" spans="2:12" x14ac:dyDescent="0.3">
      <c r="B9" s="11">
        <v>2022</v>
      </c>
      <c r="C9" s="11">
        <v>7</v>
      </c>
      <c r="D9" s="7">
        <v>528</v>
      </c>
      <c r="E9" s="7">
        <v>1203</v>
      </c>
      <c r="F9" s="6">
        <v>2317</v>
      </c>
      <c r="G9" s="6">
        <v>39</v>
      </c>
      <c r="H9" s="6">
        <v>3759</v>
      </c>
      <c r="I9" s="14"/>
    </row>
    <row r="10" spans="2:12" x14ac:dyDescent="0.3">
      <c r="B10" s="11">
        <v>2022</v>
      </c>
      <c r="C10" s="11">
        <v>8</v>
      </c>
      <c r="D10" s="7">
        <v>326</v>
      </c>
      <c r="E10" s="7">
        <v>883</v>
      </c>
      <c r="F10" s="6">
        <v>2806</v>
      </c>
      <c r="G10" s="6">
        <v>40</v>
      </c>
      <c r="H10" s="6">
        <v>5194</v>
      </c>
      <c r="I10" s="14"/>
    </row>
    <row r="11" spans="2:12" x14ac:dyDescent="0.3">
      <c r="B11" s="11">
        <v>2022</v>
      </c>
      <c r="C11" s="11">
        <v>9</v>
      </c>
      <c r="D11" s="7">
        <v>381</v>
      </c>
      <c r="E11" s="7">
        <v>792</v>
      </c>
      <c r="F11" s="6">
        <v>2283</v>
      </c>
      <c r="G11" s="6">
        <v>55</v>
      </c>
      <c r="H11" s="6">
        <v>2882</v>
      </c>
      <c r="I11" s="14"/>
    </row>
    <row r="12" spans="2:12" x14ac:dyDescent="0.3">
      <c r="B12" s="11">
        <v>2022</v>
      </c>
      <c r="C12" s="11">
        <v>10</v>
      </c>
      <c r="D12" s="7">
        <v>337</v>
      </c>
      <c r="E12" s="7">
        <v>891</v>
      </c>
      <c r="F12" s="6">
        <v>1630</v>
      </c>
      <c r="G12" s="6">
        <v>39</v>
      </c>
      <c r="H12" s="6">
        <v>1915</v>
      </c>
      <c r="I12" s="14"/>
    </row>
    <row r="13" spans="2:12" x14ac:dyDescent="0.3">
      <c r="B13" s="11">
        <v>2022</v>
      </c>
      <c r="C13" s="11">
        <v>11</v>
      </c>
      <c r="D13" s="7">
        <v>382</v>
      </c>
      <c r="E13" s="7">
        <v>830</v>
      </c>
      <c r="F13" s="6">
        <v>1836</v>
      </c>
      <c r="G13" s="6">
        <v>61</v>
      </c>
      <c r="H13" s="6">
        <v>4635</v>
      </c>
      <c r="I13" s="14"/>
    </row>
    <row r="14" spans="2:12" x14ac:dyDescent="0.3">
      <c r="B14" s="11">
        <v>2022</v>
      </c>
      <c r="C14" s="11">
        <v>12</v>
      </c>
      <c r="D14" s="7">
        <v>539</v>
      </c>
      <c r="E14" s="7">
        <v>642</v>
      </c>
      <c r="F14" s="6">
        <v>2447</v>
      </c>
      <c r="G14" s="6">
        <v>39</v>
      </c>
      <c r="H14" s="6">
        <v>6012</v>
      </c>
      <c r="I14" s="14"/>
    </row>
    <row r="15" spans="2:12" x14ac:dyDescent="0.3">
      <c r="B15" s="17"/>
      <c r="C15" s="24"/>
      <c r="D15" s="24">
        <f>SUM(D3:D14)</f>
        <v>5244</v>
      </c>
      <c r="E15" s="24">
        <f>SUM(E3:E14)</f>
        <v>10495</v>
      </c>
      <c r="F15" s="24">
        <f>SUM(F3:F14)</f>
        <v>30219</v>
      </c>
      <c r="G15" s="24">
        <f>SUM(G3:G14)</f>
        <v>548</v>
      </c>
      <c r="H15" s="24">
        <f>SUM(H3:H14)</f>
        <v>62171</v>
      </c>
      <c r="I15" s="19"/>
    </row>
    <row r="16" spans="2:12" x14ac:dyDescent="0.3">
      <c r="C16" s="27" t="s">
        <v>16</v>
      </c>
      <c r="D16" s="31">
        <v>4.0640000000000001</v>
      </c>
      <c r="E16" s="31">
        <v>9.4659999999999993</v>
      </c>
      <c r="F16" s="32">
        <v>6.92</v>
      </c>
      <c r="G16" s="33">
        <v>0.12548999999999999</v>
      </c>
      <c r="H16" s="32">
        <v>14.237</v>
      </c>
      <c r="I16" s="29">
        <f>SUM(D16:H16)</f>
        <v>34.812489999999997</v>
      </c>
      <c r="K16" s="36"/>
      <c r="L16">
        <v>11.63</v>
      </c>
    </row>
    <row r="17" spans="3:14" x14ac:dyDescent="0.3">
      <c r="C17" s="27" t="s">
        <v>17</v>
      </c>
      <c r="D17" s="41">
        <f>D16*L16</f>
        <v>47.264320000000005</v>
      </c>
      <c r="E17" s="41">
        <f>E16*L16</f>
        <v>110.08958</v>
      </c>
      <c r="F17" s="41">
        <f>F16*L16</f>
        <v>80.479600000000005</v>
      </c>
      <c r="G17" s="41">
        <f>G16*L16</f>
        <v>1.4594487</v>
      </c>
      <c r="H17" s="41">
        <f>H16*L16</f>
        <v>165.57631000000001</v>
      </c>
      <c r="I17" s="41">
        <f>I16*L16</f>
        <v>404.86925869999999</v>
      </c>
      <c r="L17" s="38" t="s">
        <v>18</v>
      </c>
      <c r="M17" s="38"/>
      <c r="N17" s="38">
        <v>11.63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17"/>
  <sheetViews>
    <sheetView topLeftCell="A7" workbookViewId="0">
      <selection activeCell="D17" sqref="D17:E17"/>
    </sheetView>
  </sheetViews>
  <sheetFormatPr defaultRowHeight="16.5" x14ac:dyDescent="0.3"/>
  <cols>
    <col min="4" max="4" width="15.375" bestFit="1" customWidth="1"/>
    <col min="5" max="5" width="13.375" bestFit="1" customWidth="1"/>
    <col min="6" max="6" width="18.5" bestFit="1" customWidth="1"/>
    <col min="7" max="7" width="20.5" bestFit="1" customWidth="1"/>
    <col min="8" max="8" width="22.625" bestFit="1" customWidth="1"/>
    <col min="9" max="9" width="11.5" customWidth="1"/>
    <col min="12" max="12" width="11.875" bestFit="1" customWidth="1"/>
  </cols>
  <sheetData>
    <row r="2" spans="2:14" x14ac:dyDescent="0.3">
      <c r="B2" s="21" t="s">
        <v>1</v>
      </c>
      <c r="C2" s="21" t="s">
        <v>0</v>
      </c>
      <c r="D2" s="22" t="s">
        <v>3</v>
      </c>
      <c r="E2" s="22" t="s">
        <v>2</v>
      </c>
      <c r="F2" s="22" t="s">
        <v>9</v>
      </c>
      <c r="G2" s="22" t="s">
        <v>10</v>
      </c>
      <c r="H2" s="22" t="s">
        <v>11</v>
      </c>
      <c r="I2" s="23" t="s">
        <v>4</v>
      </c>
    </row>
    <row r="3" spans="2:14" x14ac:dyDescent="0.3">
      <c r="B3" s="11">
        <v>2023</v>
      </c>
      <c r="C3" s="11">
        <v>1</v>
      </c>
      <c r="D3" s="12">
        <v>486</v>
      </c>
      <c r="E3" s="12">
        <v>858</v>
      </c>
      <c r="F3" s="13">
        <v>4005</v>
      </c>
      <c r="G3" s="13">
        <v>41</v>
      </c>
      <c r="H3" s="13">
        <v>7735</v>
      </c>
    </row>
    <row r="4" spans="2:14" x14ac:dyDescent="0.3">
      <c r="B4" s="11">
        <v>2023</v>
      </c>
      <c r="C4" s="11">
        <v>2</v>
      </c>
      <c r="D4" s="12">
        <v>511</v>
      </c>
      <c r="E4" s="12">
        <v>783</v>
      </c>
      <c r="F4" s="13">
        <v>3762</v>
      </c>
      <c r="G4" s="13">
        <v>57</v>
      </c>
      <c r="H4" s="13">
        <v>4659</v>
      </c>
    </row>
    <row r="5" spans="2:14" x14ac:dyDescent="0.3">
      <c r="B5" s="11">
        <v>2023</v>
      </c>
      <c r="C5" s="11">
        <v>3</v>
      </c>
      <c r="D5" s="12">
        <v>357</v>
      </c>
      <c r="E5" s="12">
        <v>822</v>
      </c>
      <c r="F5" s="13">
        <v>2544</v>
      </c>
      <c r="G5" s="13">
        <v>36</v>
      </c>
      <c r="H5" s="13">
        <v>7121</v>
      </c>
    </row>
    <row r="6" spans="2:14" x14ac:dyDescent="0.3">
      <c r="B6" s="11">
        <v>2023</v>
      </c>
      <c r="C6" s="11">
        <v>4</v>
      </c>
      <c r="D6" s="12">
        <v>293</v>
      </c>
      <c r="E6" s="12">
        <v>637</v>
      </c>
      <c r="F6" s="13">
        <v>1885</v>
      </c>
      <c r="G6" s="13">
        <v>53</v>
      </c>
      <c r="H6" s="13">
        <v>3785</v>
      </c>
    </row>
    <row r="7" spans="2:14" x14ac:dyDescent="0.3">
      <c r="B7" s="11">
        <v>2023</v>
      </c>
      <c r="C7" s="11">
        <v>5</v>
      </c>
      <c r="D7" s="12">
        <v>653</v>
      </c>
      <c r="E7" s="12">
        <v>780</v>
      </c>
      <c r="F7" s="13">
        <v>1611</v>
      </c>
      <c r="G7" s="13">
        <v>43</v>
      </c>
      <c r="H7" s="13">
        <v>1913</v>
      </c>
    </row>
    <row r="8" spans="2:14" x14ac:dyDescent="0.3">
      <c r="B8" s="11">
        <v>2023</v>
      </c>
      <c r="C8" s="11">
        <v>6</v>
      </c>
      <c r="D8" s="12">
        <v>171</v>
      </c>
      <c r="E8" s="12">
        <v>855</v>
      </c>
      <c r="F8" s="13">
        <v>1843</v>
      </c>
      <c r="G8" s="13">
        <v>51</v>
      </c>
      <c r="H8" s="13">
        <v>2160</v>
      </c>
    </row>
    <row r="9" spans="2:14" x14ac:dyDescent="0.3">
      <c r="B9" s="11">
        <v>2023</v>
      </c>
      <c r="C9" s="11">
        <v>7</v>
      </c>
      <c r="D9" s="12">
        <v>308</v>
      </c>
      <c r="E9" s="12">
        <v>1031</v>
      </c>
      <c r="F9" s="13">
        <v>2368</v>
      </c>
      <c r="G9" s="13">
        <v>76</v>
      </c>
      <c r="H9" s="13">
        <v>3914</v>
      </c>
    </row>
    <row r="10" spans="2:14" x14ac:dyDescent="0.3">
      <c r="B10" s="11">
        <v>2023</v>
      </c>
      <c r="C10" s="11">
        <v>8</v>
      </c>
      <c r="D10" s="12">
        <v>393</v>
      </c>
      <c r="E10" s="12">
        <v>961</v>
      </c>
      <c r="F10" s="13">
        <v>2945</v>
      </c>
      <c r="G10" s="13">
        <v>40</v>
      </c>
      <c r="H10" s="13">
        <v>4425</v>
      </c>
    </row>
    <row r="11" spans="2:14" x14ac:dyDescent="0.3">
      <c r="B11" s="11">
        <v>2023</v>
      </c>
      <c r="C11" s="11">
        <v>9</v>
      </c>
      <c r="D11" s="12">
        <v>450</v>
      </c>
      <c r="E11" s="12">
        <v>758</v>
      </c>
      <c r="F11" s="13">
        <v>2724</v>
      </c>
      <c r="G11" s="13">
        <v>62</v>
      </c>
      <c r="H11" s="13">
        <v>4440</v>
      </c>
    </row>
    <row r="12" spans="2:14" x14ac:dyDescent="0.3">
      <c r="B12" s="11">
        <v>2023</v>
      </c>
      <c r="C12" s="11">
        <v>10</v>
      </c>
      <c r="D12" s="12">
        <v>360</v>
      </c>
      <c r="E12" s="12">
        <v>757</v>
      </c>
      <c r="F12" s="13">
        <v>1940</v>
      </c>
      <c r="G12" s="13">
        <v>40</v>
      </c>
      <c r="H12" s="13">
        <v>5218</v>
      </c>
    </row>
    <row r="13" spans="2:14" x14ac:dyDescent="0.3">
      <c r="B13" s="11">
        <v>2023</v>
      </c>
      <c r="C13" s="11">
        <v>11</v>
      </c>
      <c r="D13" s="12">
        <v>416</v>
      </c>
      <c r="E13" s="12">
        <v>857</v>
      </c>
      <c r="F13" s="13">
        <v>1880</v>
      </c>
      <c r="G13" s="13">
        <v>42</v>
      </c>
      <c r="H13" s="13">
        <v>3176</v>
      </c>
    </row>
    <row r="14" spans="2:14" x14ac:dyDescent="0.3">
      <c r="B14" s="11">
        <v>2023</v>
      </c>
      <c r="C14" s="11">
        <v>12</v>
      </c>
      <c r="D14" s="12">
        <v>442</v>
      </c>
      <c r="E14" s="12">
        <v>872</v>
      </c>
      <c r="F14" s="13">
        <v>2918</v>
      </c>
      <c r="G14" s="13">
        <v>62</v>
      </c>
      <c r="H14" s="13">
        <v>4805</v>
      </c>
      <c r="L14" s="35"/>
    </row>
    <row r="15" spans="2:14" x14ac:dyDescent="0.3">
      <c r="B15" s="25"/>
      <c r="C15" s="25"/>
      <c r="D15" s="26">
        <f t="shared" ref="D15:H15" si="0">SUM(D3:D14)</f>
        <v>4840</v>
      </c>
      <c r="E15" s="26">
        <f t="shared" si="0"/>
        <v>9971</v>
      </c>
      <c r="F15" s="26">
        <f t="shared" si="0"/>
        <v>30425</v>
      </c>
      <c r="G15" s="26">
        <f t="shared" si="0"/>
        <v>603</v>
      </c>
      <c r="H15" s="26">
        <f t="shared" si="0"/>
        <v>53351</v>
      </c>
      <c r="I15" s="25"/>
    </row>
    <row r="16" spans="2:14" x14ac:dyDescent="0.3">
      <c r="C16" s="27" t="s">
        <v>16</v>
      </c>
      <c r="D16" s="28">
        <v>3.7509999999999999</v>
      </c>
      <c r="E16" s="28">
        <v>8.9939999999999998</v>
      </c>
      <c r="F16" s="29">
        <v>6.9669999999999996</v>
      </c>
      <c r="G16" s="30">
        <v>0.13808999999999999</v>
      </c>
      <c r="H16" s="29">
        <v>12.217000000000001</v>
      </c>
      <c r="I16" s="29">
        <f>SUM(D16:H16)</f>
        <v>32.06709</v>
      </c>
      <c r="K16" s="29">
        <v>11.63</v>
      </c>
      <c r="L16" s="38" t="s">
        <v>18</v>
      </c>
      <c r="M16" s="38"/>
      <c r="N16" s="38">
        <v>11.63</v>
      </c>
    </row>
    <row r="17" spans="3:9" x14ac:dyDescent="0.3">
      <c r="C17" s="27" t="s">
        <v>17</v>
      </c>
      <c r="D17" s="29">
        <f>D16*K16</f>
        <v>43.624130000000001</v>
      </c>
      <c r="E17" s="29">
        <f>E16*K16</f>
        <v>104.60022000000001</v>
      </c>
      <c r="F17" s="29">
        <f>F16*K16</f>
        <v>81.026210000000006</v>
      </c>
      <c r="G17" s="29">
        <f>G16*K16</f>
        <v>1.6059867000000001</v>
      </c>
      <c r="H17" s="29">
        <f>H16*K16</f>
        <v>142.08371000000002</v>
      </c>
      <c r="I17">
        <f>I16*K16</f>
        <v>372.94025670000002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19"/>
  <sheetViews>
    <sheetView workbookViewId="0">
      <selection activeCell="D17" sqref="D17:E17"/>
    </sheetView>
  </sheetViews>
  <sheetFormatPr defaultRowHeight="16.5" x14ac:dyDescent="0.3"/>
  <cols>
    <col min="4" max="4" width="15.375" bestFit="1" customWidth="1"/>
    <col min="5" max="5" width="13.375" bestFit="1" customWidth="1"/>
    <col min="6" max="6" width="18.5" bestFit="1" customWidth="1"/>
    <col min="7" max="7" width="20.5" bestFit="1" customWidth="1"/>
    <col min="8" max="8" width="22.625" bestFit="1" customWidth="1"/>
    <col min="9" max="9" width="11.5" customWidth="1"/>
  </cols>
  <sheetData>
    <row r="2" spans="2:13" x14ac:dyDescent="0.3">
      <c r="B2" s="21" t="s">
        <v>1</v>
      </c>
      <c r="C2" s="21" t="s">
        <v>0</v>
      </c>
      <c r="D2" s="22" t="s">
        <v>3</v>
      </c>
      <c r="E2" s="22" t="s">
        <v>2</v>
      </c>
      <c r="F2" s="22" t="s">
        <v>9</v>
      </c>
      <c r="G2" s="22" t="s">
        <v>10</v>
      </c>
      <c r="H2" s="22" t="s">
        <v>11</v>
      </c>
      <c r="I2" s="23" t="s">
        <v>4</v>
      </c>
    </row>
    <row r="3" spans="2:13" x14ac:dyDescent="0.3">
      <c r="B3" s="11">
        <v>2024</v>
      </c>
      <c r="C3" s="11">
        <v>1</v>
      </c>
      <c r="D3" s="7">
        <v>420</v>
      </c>
      <c r="E3" s="7">
        <v>679</v>
      </c>
      <c r="F3" s="6">
        <v>3745</v>
      </c>
      <c r="G3" s="6">
        <v>44</v>
      </c>
      <c r="H3" s="6">
        <v>7224</v>
      </c>
    </row>
    <row r="4" spans="2:13" x14ac:dyDescent="0.3">
      <c r="B4" s="11">
        <v>2024</v>
      </c>
      <c r="C4" s="11">
        <v>2</v>
      </c>
      <c r="D4" s="7">
        <v>345</v>
      </c>
      <c r="E4" s="7">
        <v>628</v>
      </c>
      <c r="F4" s="6">
        <v>4012</v>
      </c>
      <c r="G4" s="6">
        <v>49</v>
      </c>
      <c r="H4" s="6">
        <v>6787</v>
      </c>
    </row>
    <row r="5" spans="2:13" x14ac:dyDescent="0.3">
      <c r="B5" s="11">
        <v>2024</v>
      </c>
      <c r="C5" s="11">
        <v>3</v>
      </c>
      <c r="D5" s="7">
        <v>400</v>
      </c>
      <c r="E5" s="7">
        <v>721</v>
      </c>
      <c r="F5" s="6">
        <v>2920</v>
      </c>
      <c r="G5" s="6">
        <v>59</v>
      </c>
      <c r="H5" s="6">
        <v>4603</v>
      </c>
    </row>
    <row r="6" spans="2:13" x14ac:dyDescent="0.3">
      <c r="B6" s="11">
        <v>2024</v>
      </c>
      <c r="C6" s="11">
        <v>4</v>
      </c>
      <c r="D6" s="7">
        <v>354</v>
      </c>
      <c r="E6" s="7">
        <v>754</v>
      </c>
      <c r="F6" s="6">
        <v>2534</v>
      </c>
      <c r="G6" s="6">
        <v>41</v>
      </c>
      <c r="H6" s="6">
        <v>5218</v>
      </c>
    </row>
    <row r="7" spans="2:13" x14ac:dyDescent="0.3">
      <c r="B7" s="11">
        <v>2024</v>
      </c>
      <c r="C7" s="11">
        <v>5</v>
      </c>
      <c r="D7" s="7">
        <v>346</v>
      </c>
      <c r="E7" s="7">
        <v>830</v>
      </c>
      <c r="F7" s="6">
        <v>1764</v>
      </c>
      <c r="G7" s="6">
        <v>39</v>
      </c>
      <c r="H7" s="6">
        <v>3326</v>
      </c>
    </row>
    <row r="8" spans="2:13" x14ac:dyDescent="0.3">
      <c r="B8" s="11">
        <v>2024</v>
      </c>
      <c r="C8" s="11">
        <v>6</v>
      </c>
      <c r="D8" s="7">
        <v>439</v>
      </c>
      <c r="E8" s="7">
        <v>603</v>
      </c>
      <c r="F8" s="6">
        <v>1811</v>
      </c>
      <c r="G8" s="6">
        <v>55</v>
      </c>
      <c r="H8" s="6">
        <v>2868</v>
      </c>
    </row>
    <row r="9" spans="2:13" x14ac:dyDescent="0.3">
      <c r="B9" s="11">
        <v>2024</v>
      </c>
      <c r="C9" s="11">
        <v>7</v>
      </c>
      <c r="D9" s="7">
        <v>243</v>
      </c>
      <c r="E9" s="7">
        <v>1058</v>
      </c>
      <c r="F9" s="6">
        <v>2537</v>
      </c>
      <c r="G9" s="6">
        <v>44</v>
      </c>
      <c r="H9" s="6">
        <v>2840</v>
      </c>
    </row>
    <row r="10" spans="2:13" x14ac:dyDescent="0.3">
      <c r="B10" s="11">
        <v>2024</v>
      </c>
      <c r="C10" s="11">
        <v>8</v>
      </c>
      <c r="D10" s="7">
        <v>366</v>
      </c>
      <c r="E10" s="7">
        <v>857</v>
      </c>
      <c r="F10" s="6">
        <v>3339</v>
      </c>
      <c r="G10" s="6">
        <v>42</v>
      </c>
      <c r="H10" s="6">
        <v>2546</v>
      </c>
    </row>
    <row r="11" spans="2:13" x14ac:dyDescent="0.3">
      <c r="B11" s="11">
        <v>2024</v>
      </c>
      <c r="C11" s="11">
        <v>9</v>
      </c>
      <c r="D11" s="7">
        <v>405</v>
      </c>
      <c r="E11" s="7">
        <v>796</v>
      </c>
      <c r="F11" s="6">
        <v>3282</v>
      </c>
      <c r="G11" s="6">
        <v>48</v>
      </c>
      <c r="H11" s="6">
        <v>1862</v>
      </c>
    </row>
    <row r="12" spans="2:13" x14ac:dyDescent="0.3">
      <c r="B12" s="11">
        <v>2024</v>
      </c>
      <c r="C12" s="11">
        <v>10</v>
      </c>
      <c r="D12" s="7">
        <v>311</v>
      </c>
      <c r="E12" s="7">
        <v>748</v>
      </c>
      <c r="F12" s="6">
        <v>2101</v>
      </c>
      <c r="G12" s="6">
        <v>142</v>
      </c>
      <c r="H12" s="6">
        <v>1680</v>
      </c>
    </row>
    <row r="13" spans="2:13" x14ac:dyDescent="0.3">
      <c r="B13" s="11">
        <v>2024</v>
      </c>
      <c r="C13" s="11">
        <v>11</v>
      </c>
      <c r="D13" s="7">
        <v>489</v>
      </c>
      <c r="E13" s="7">
        <v>932</v>
      </c>
      <c r="F13" s="6">
        <v>1899</v>
      </c>
      <c r="G13" s="6">
        <v>53</v>
      </c>
      <c r="H13" s="6">
        <v>1677</v>
      </c>
    </row>
    <row r="14" spans="2:13" x14ac:dyDescent="0.3">
      <c r="B14" s="11">
        <v>2024</v>
      </c>
      <c r="C14" s="11">
        <v>12</v>
      </c>
      <c r="D14" s="7">
        <v>338</v>
      </c>
      <c r="E14" s="7">
        <v>732</v>
      </c>
      <c r="F14" s="6">
        <v>2630</v>
      </c>
      <c r="G14" s="6">
        <v>76</v>
      </c>
      <c r="H14" s="6">
        <v>2146</v>
      </c>
    </row>
    <row r="15" spans="2:13" x14ac:dyDescent="0.3">
      <c r="B15" s="25"/>
      <c r="C15" s="25"/>
      <c r="D15" s="26">
        <f t="shared" ref="D15:H15" si="0">SUM(D3:D14)</f>
        <v>4456</v>
      </c>
      <c r="E15" s="26">
        <f t="shared" si="0"/>
        <v>9338</v>
      </c>
      <c r="F15" s="26">
        <f t="shared" si="0"/>
        <v>32574</v>
      </c>
      <c r="G15" s="26">
        <f t="shared" si="0"/>
        <v>692</v>
      </c>
      <c r="H15" s="26">
        <f t="shared" si="0"/>
        <v>42777</v>
      </c>
      <c r="I15" s="25"/>
    </row>
    <row r="16" spans="2:13" x14ac:dyDescent="0.3">
      <c r="C16" s="27" t="s">
        <v>16</v>
      </c>
      <c r="D16" s="28">
        <v>3.4529999999999998</v>
      </c>
      <c r="E16" s="28">
        <v>8.9939999999999998</v>
      </c>
      <c r="F16" s="29">
        <v>7.4589999999999996</v>
      </c>
      <c r="G16" s="30">
        <v>0.15847</v>
      </c>
      <c r="H16" s="29">
        <v>9.7959999999999994</v>
      </c>
      <c r="I16" s="37">
        <f>SUM(D16:H16)</f>
        <v>29.860469999999999</v>
      </c>
      <c r="K16" s="38" t="s">
        <v>18</v>
      </c>
      <c r="L16" s="38"/>
      <c r="M16" s="38">
        <v>11.63</v>
      </c>
    </row>
    <row r="17" spans="3:11" x14ac:dyDescent="0.3">
      <c r="C17" s="27" t="s">
        <v>17</v>
      </c>
      <c r="D17" s="29">
        <f>D16*M16</f>
        <v>40.158390000000004</v>
      </c>
      <c r="E17" s="29">
        <f>E16*M16</f>
        <v>104.60022000000001</v>
      </c>
      <c r="F17" s="29">
        <f>F16*M16</f>
        <v>86.748170000000002</v>
      </c>
      <c r="G17" s="29">
        <f>G16*M16</f>
        <v>1.8430061000000002</v>
      </c>
      <c r="H17" s="29">
        <f>H16*M16</f>
        <v>113.92748</v>
      </c>
      <c r="I17" s="37">
        <f>I16*M16</f>
        <v>347.27726610000002</v>
      </c>
    </row>
    <row r="19" spans="3:11" x14ac:dyDescent="0.3">
      <c r="K19" s="40" t="s">
        <v>14</v>
      </c>
    </row>
  </sheetData>
  <phoneticPr fontId="1" type="noConversion"/>
  <hyperlinks>
    <hyperlink ref="K19" r:id="rId1" xr:uid="{8DB300EA-7E2F-436E-A4E4-F8B74B0918B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9"/>
  <sheetViews>
    <sheetView workbookViewId="0">
      <selection activeCell="D20" sqref="D20:E23"/>
    </sheetView>
  </sheetViews>
  <sheetFormatPr defaultRowHeight="16.5" x14ac:dyDescent="0.3"/>
  <cols>
    <col min="4" max="4" width="15.375" bestFit="1" customWidth="1"/>
    <col min="5" max="5" width="13.375" bestFit="1" customWidth="1"/>
    <col min="6" max="6" width="18.5" bestFit="1" customWidth="1"/>
    <col min="7" max="7" width="20.5" bestFit="1" customWidth="1"/>
    <col min="8" max="8" width="22.625" bestFit="1" customWidth="1"/>
    <col min="9" max="9" width="11.5" customWidth="1"/>
  </cols>
  <sheetData>
    <row r="2" spans="2:13" x14ac:dyDescent="0.3">
      <c r="B2" s="21" t="s">
        <v>1</v>
      </c>
      <c r="C2" s="21" t="s">
        <v>0</v>
      </c>
      <c r="D2" s="22" t="s">
        <v>3</v>
      </c>
      <c r="E2" s="22" t="s">
        <v>2</v>
      </c>
      <c r="F2" s="22" t="s">
        <v>9</v>
      </c>
      <c r="G2" s="22" t="s">
        <v>10</v>
      </c>
      <c r="H2" s="22" t="s">
        <v>11</v>
      </c>
      <c r="I2" s="23" t="s">
        <v>4</v>
      </c>
    </row>
    <row r="3" spans="2:13" x14ac:dyDescent="0.3">
      <c r="B3" s="11">
        <v>2025</v>
      </c>
      <c r="C3" s="11">
        <v>1</v>
      </c>
      <c r="D3" s="7"/>
      <c r="E3" s="7"/>
      <c r="F3" s="6"/>
      <c r="G3" s="6"/>
      <c r="H3" s="6"/>
    </row>
    <row r="4" spans="2:13" x14ac:dyDescent="0.3">
      <c r="B4" s="11">
        <v>2025</v>
      </c>
      <c r="C4" s="11">
        <v>2</v>
      </c>
      <c r="D4" s="7"/>
      <c r="E4" s="7"/>
      <c r="F4" s="6"/>
      <c r="G4" s="6"/>
      <c r="H4" s="6"/>
    </row>
    <row r="5" spans="2:13" x14ac:dyDescent="0.3">
      <c r="B5" s="11">
        <v>2025</v>
      </c>
      <c r="C5" s="11">
        <v>3</v>
      </c>
      <c r="D5" s="7"/>
      <c r="E5" s="7"/>
      <c r="F5" s="6"/>
      <c r="G5" s="6"/>
      <c r="H5" s="6"/>
    </row>
    <row r="6" spans="2:13" x14ac:dyDescent="0.3">
      <c r="B6" s="11">
        <v>2025</v>
      </c>
      <c r="C6" s="11">
        <v>4</v>
      </c>
      <c r="D6" s="7"/>
      <c r="E6" s="7"/>
      <c r="F6" s="6"/>
      <c r="G6" s="6"/>
      <c r="H6" s="6"/>
    </row>
    <row r="7" spans="2:13" x14ac:dyDescent="0.3">
      <c r="B7" s="11">
        <v>2025</v>
      </c>
      <c r="C7" s="11">
        <v>5</v>
      </c>
      <c r="D7" s="7"/>
      <c r="E7" s="7"/>
      <c r="F7" s="6"/>
      <c r="G7" s="6"/>
      <c r="H7" s="6"/>
    </row>
    <row r="8" spans="2:13" x14ac:dyDescent="0.3">
      <c r="B8" s="11">
        <v>2025</v>
      </c>
      <c r="C8" s="11">
        <v>6</v>
      </c>
      <c r="D8" s="7"/>
      <c r="E8" s="7"/>
      <c r="F8" s="6"/>
      <c r="G8" s="6"/>
      <c r="H8" s="6"/>
    </row>
    <row r="9" spans="2:13" x14ac:dyDescent="0.3">
      <c r="B9" s="11">
        <v>2025</v>
      </c>
      <c r="C9" s="11">
        <v>7</v>
      </c>
      <c r="D9" s="7"/>
      <c r="E9" s="7"/>
      <c r="F9" s="6"/>
      <c r="G9" s="6"/>
      <c r="H9" s="6"/>
    </row>
    <row r="10" spans="2:13" x14ac:dyDescent="0.3">
      <c r="B10" s="11">
        <v>2025</v>
      </c>
      <c r="C10" s="11">
        <v>8</v>
      </c>
      <c r="D10" s="7"/>
      <c r="E10" s="7"/>
      <c r="F10" s="6"/>
      <c r="G10" s="6"/>
      <c r="H10" s="6"/>
    </row>
    <row r="11" spans="2:13" x14ac:dyDescent="0.3">
      <c r="B11" s="11">
        <v>2025</v>
      </c>
      <c r="C11" s="11">
        <v>9</v>
      </c>
      <c r="D11" s="7"/>
      <c r="E11" s="7"/>
      <c r="F11" s="6"/>
      <c r="G11" s="6"/>
      <c r="H11" s="6"/>
    </row>
    <row r="12" spans="2:13" x14ac:dyDescent="0.3">
      <c r="B12" s="11">
        <v>2025</v>
      </c>
      <c r="C12" s="11">
        <v>10</v>
      </c>
      <c r="D12" s="7"/>
      <c r="E12" s="7"/>
      <c r="F12" s="6"/>
      <c r="G12" s="6"/>
      <c r="H12" s="6"/>
    </row>
    <row r="13" spans="2:13" x14ac:dyDescent="0.3">
      <c r="B13" s="11">
        <v>2025</v>
      </c>
      <c r="C13" s="11">
        <v>11</v>
      </c>
      <c r="D13" s="7"/>
      <c r="E13" s="7"/>
      <c r="F13" s="6"/>
      <c r="G13" s="6"/>
      <c r="H13" s="6"/>
    </row>
    <row r="14" spans="2:13" x14ac:dyDescent="0.3">
      <c r="B14" s="11">
        <v>2025</v>
      </c>
      <c r="C14" s="11">
        <v>12</v>
      </c>
      <c r="D14" s="7"/>
      <c r="E14" s="7"/>
      <c r="F14" s="6"/>
      <c r="G14" s="6"/>
      <c r="H14" s="6"/>
    </row>
    <row r="15" spans="2:13" x14ac:dyDescent="0.3">
      <c r="B15" s="25"/>
      <c r="C15" s="25"/>
      <c r="D15" s="26">
        <f t="shared" ref="D15:H15" si="0">SUM(D3:D14)</f>
        <v>0</v>
      </c>
      <c r="E15" s="26">
        <f t="shared" si="0"/>
        <v>0</v>
      </c>
      <c r="F15" s="26">
        <f t="shared" si="0"/>
        <v>0</v>
      </c>
      <c r="G15" s="26">
        <f t="shared" si="0"/>
        <v>0</v>
      </c>
      <c r="H15" s="26">
        <f t="shared" si="0"/>
        <v>0</v>
      </c>
      <c r="I15" s="25"/>
    </row>
    <row r="16" spans="2:13" x14ac:dyDescent="0.3">
      <c r="C16" s="27" t="s">
        <v>16</v>
      </c>
      <c r="D16" s="28"/>
      <c r="E16" s="28"/>
      <c r="F16" s="29"/>
      <c r="G16" s="30"/>
      <c r="H16" s="29"/>
      <c r="I16" s="37">
        <f>SUM(D16:H16)</f>
        <v>0</v>
      </c>
      <c r="K16" s="38" t="s">
        <v>18</v>
      </c>
      <c r="L16" s="38"/>
      <c r="M16" s="38">
        <v>11.63</v>
      </c>
    </row>
    <row r="17" spans="3:11" x14ac:dyDescent="0.3">
      <c r="C17" s="27" t="s">
        <v>17</v>
      </c>
      <c r="D17" s="29">
        <f>D16*$M$16</f>
        <v>0</v>
      </c>
      <c r="E17" s="29">
        <f t="shared" ref="E17:H17" si="1">E16*$M$16</f>
        <v>0</v>
      </c>
      <c r="F17" s="29">
        <f t="shared" si="1"/>
        <v>0</v>
      </c>
      <c r="G17" s="29">
        <f t="shared" si="1"/>
        <v>0</v>
      </c>
      <c r="H17" s="29">
        <f t="shared" si="1"/>
        <v>0</v>
      </c>
      <c r="I17" s="37">
        <f>SUM(D17:H17)</f>
        <v>0</v>
      </c>
    </row>
    <row r="18" spans="3:11" x14ac:dyDescent="0.3">
      <c r="K18" t="s">
        <v>7</v>
      </c>
    </row>
    <row r="19" spans="3:11" x14ac:dyDescent="0.3">
      <c r="K19" t="s">
        <v>14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에너지 사용량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2024-07-16T11:26:46Z</dcterms:created>
  <dcterms:modified xsi:type="dcterms:W3CDTF">2025-07-28T05:47:59Z</dcterms:modified>
</cp:coreProperties>
</file>